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\Documents\SAAQ\CONTABILITA'\RLFC\TRASPARENZA\Incarichi 2021\"/>
    </mc:Choice>
  </mc:AlternateContent>
  <xr:revisionPtr revIDLastSave="0" documentId="8_{27E5772D-3C7B-4218-9C5F-06CEDDCCE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lfc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12" i="1"/>
  <c r="E11" i="1"/>
  <c r="E9" i="1"/>
  <c r="E6" i="1"/>
  <c r="E4" i="1"/>
  <c r="E10" i="1"/>
  <c r="E7" i="1"/>
  <c r="E8" i="1" l="1"/>
</calcChain>
</file>

<file path=xl/sharedStrings.xml><?xml version="1.0" encoding="utf-8"?>
<sst xmlns="http://schemas.openxmlformats.org/spreadsheetml/2006/main" count="79" uniqueCount="49">
  <si>
    <t xml:space="preserve">CV </t>
  </si>
  <si>
    <t>Nominativo</t>
  </si>
  <si>
    <t>Descrizione dell'incarico</t>
  </si>
  <si>
    <t>Estremi atto conferimento incarico</t>
  </si>
  <si>
    <t>Durata (da - a)</t>
  </si>
  <si>
    <t>Compenso lordo (con evidenza di eventuali componenti variabili o legate alla valutazione del risultato)</t>
  </si>
  <si>
    <t>Svolgimento di incarichi o titolarità di cariche in enti di diritto privato regolati o finanziati dalla P.A o relativi allo svolgimento di attività professionali</t>
  </si>
  <si>
    <t>Attestazione di avvenuta verifica dell'insussistenza di situzioni, anche potenziali, di conflitto di interessi</t>
  </si>
  <si>
    <t>CHIUMMIENTO Vincenza</t>
  </si>
  <si>
    <t>Prestazione professionale di supporto ed assistenza alle attività amministrative della Fondazione</t>
  </si>
  <si>
    <t>Accordo di collaborazione professionale Prot. 1191/17 RU del 29/09/2017</t>
  </si>
  <si>
    <t>SABATINI Alberto</t>
  </si>
  <si>
    <t>Dichiarazione</t>
  </si>
  <si>
    <t>Attestazione</t>
  </si>
  <si>
    <t>MARIGLIANI Maria Rita</t>
  </si>
  <si>
    <t>gennaio-dicembre 2020</t>
  </si>
  <si>
    <t xml:space="preserve">Gestione social network della RLFC anno 2021 </t>
  </si>
  <si>
    <t>gennaio - dicembre 2021 (acconto)</t>
  </si>
  <si>
    <t>Prot. 1832/21 ACC3 del 06/04/2021</t>
  </si>
  <si>
    <t>FUSARO Raffaele</t>
  </si>
  <si>
    <t>Realizzazione 12 filmati per il Premio Strega 2021</t>
  </si>
  <si>
    <t>Prot. 1841/21 ACC3 del 11/05/2021</t>
  </si>
  <si>
    <t>maggio-giugno 2021</t>
  </si>
  <si>
    <t>Consulenza tecnico contabile, amministrativa e fiscale anno 2020</t>
  </si>
  <si>
    <t>Prot. 2377/21-A27</t>
  </si>
  <si>
    <t>Titolari di incarichi di collaborazione e consulenza - al 31.12.2021</t>
  </si>
  <si>
    <t>CACCIOTTI Paola</t>
  </si>
  <si>
    <t>Consulenza in materia di sicurezza sul lavoro</t>
  </si>
  <si>
    <t>Prot. 1589/19 ACC3 del 06/08/2019</t>
  </si>
  <si>
    <t>anno 2021</t>
  </si>
  <si>
    <t>CV</t>
  </si>
  <si>
    <t>DELLA CASA Stefano</t>
  </si>
  <si>
    <t>Moderazione incontri CineCampus nell’ambito della Festa del Cinema di Roma 2021</t>
  </si>
  <si>
    <t>Prot. 1927/21 ACC3</t>
  </si>
  <si>
    <t>ottobre 2021</t>
  </si>
  <si>
    <t>PETTITI Priscilla</t>
  </si>
  <si>
    <t>Attività di assistenza nelle regole di governance</t>
  </si>
  <si>
    <t>Prot. 2533/21-A28</t>
  </si>
  <si>
    <t>2021</t>
  </si>
  <si>
    <t>SPIZZICHINO Raffaella</t>
  </si>
  <si>
    <t xml:space="preserve">Promozione e comunicazione progetto SCENA - Attività di ufficio stampa della Fondazione </t>
  </si>
  <si>
    <t xml:space="preserve">Prot. 2453/21-A27; Prot. 1940/21 ACC3 </t>
  </si>
  <si>
    <t>TARICANO Caterina</t>
  </si>
  <si>
    <t>Organizzazione CineCampus nell’ambito della Festa del Cinema di Roma 2021</t>
  </si>
  <si>
    <t>Prot. 1928/21 ACC3</t>
  </si>
  <si>
    <t>XHARJA Xhejni</t>
  </si>
  <si>
    <t>Prestazione occasionale per servizi hostess presso Festa Cinema Roma 2021</t>
  </si>
  <si>
    <t>Prot. 2476/21-A28</t>
  </si>
  <si>
    <t>gennaio-dicembre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</si>
</sst>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3" fillId="10" borderId="2" applyNumberFormat="0" applyAlignment="0" applyProtection="0"/>
    <xf numFmtId="0" fontId="14" fillId="0" borderId="3" applyNumberFormat="0" applyFill="0" applyAlignment="0" applyProtection="0"/>
    <xf numFmtId="0" fontId="15" fillId="15" borderId="4" applyNumberFormat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164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5" fillId="6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1" fillId="18" borderId="0" applyNumberFormat="0" applyBorder="0" applyAlignment="0" applyProtection="0"/>
    <xf numFmtId="0" fontId="10" fillId="8" borderId="0" applyNumberFormat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165" fontId="19" fillId="0" borderId="0" xfId="0" applyNumberFormat="1" applyFont="1" applyAlignment="1">
      <alignment vertical="top"/>
    </xf>
    <xf numFmtId="165" fontId="21" fillId="0" borderId="1" xfId="0" applyNumberFormat="1" applyFont="1" applyBorder="1" applyAlignment="1">
      <alignment vertical="top"/>
    </xf>
    <xf numFmtId="0" fontId="22" fillId="19" borderId="1" xfId="0" applyFont="1" applyFill="1" applyBorder="1" applyAlignment="1">
      <alignment vertical="top" wrapText="1"/>
    </xf>
    <xf numFmtId="49" fontId="22" fillId="19" borderId="1" xfId="0" applyNumberFormat="1" applyFont="1" applyFill="1" applyBorder="1" applyAlignment="1">
      <alignment vertical="top" wrapText="1"/>
    </xf>
    <xf numFmtId="165" fontId="22" fillId="19" borderId="1" xfId="0" applyNumberFormat="1" applyFont="1" applyFill="1" applyBorder="1" applyAlignment="1">
      <alignment vertical="top" wrapText="1"/>
    </xf>
    <xf numFmtId="0" fontId="22" fillId="19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vertical="top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23" fillId="0" borderId="1" xfId="46" applyBorder="1" applyAlignment="1">
      <alignment horizontal="center" vertical="top"/>
    </xf>
    <xf numFmtId="0" fontId="23" fillId="0" borderId="1" xfId="46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</cellXfs>
  <cellStyles count="47">
    <cellStyle name="20% - Colore 1 2" xfId="2" xr:uid="{00000000-0005-0000-0000-000000000000}"/>
    <cellStyle name="20% - Colore 2 2" xfId="3" xr:uid="{00000000-0005-0000-0000-000001000000}"/>
    <cellStyle name="20% - Colore 3 2" xfId="4" xr:uid="{00000000-0005-0000-0000-000002000000}"/>
    <cellStyle name="20% - Colore 4 2" xfId="5" xr:uid="{00000000-0005-0000-0000-000003000000}"/>
    <cellStyle name="20% - Colore 5 2" xfId="6" xr:uid="{00000000-0005-0000-0000-000004000000}"/>
    <cellStyle name="20% - Colore 6 2" xfId="7" xr:uid="{00000000-0005-0000-0000-000005000000}"/>
    <cellStyle name="40% - Colore 1 2" xfId="8" xr:uid="{00000000-0005-0000-0000-000006000000}"/>
    <cellStyle name="40% - Colore 2 2" xfId="9" xr:uid="{00000000-0005-0000-0000-000007000000}"/>
    <cellStyle name="40% - Colore 3 2" xfId="10" xr:uid="{00000000-0005-0000-0000-000008000000}"/>
    <cellStyle name="40% - Colore 4 2" xfId="11" xr:uid="{00000000-0005-0000-0000-000009000000}"/>
    <cellStyle name="40% - Colore 5 2" xfId="12" xr:uid="{00000000-0005-0000-0000-00000A000000}"/>
    <cellStyle name="40% - Colore 6 2" xfId="13" xr:uid="{00000000-0005-0000-0000-00000B000000}"/>
    <cellStyle name="60% - Colore 1 2" xfId="14" xr:uid="{00000000-0005-0000-0000-00000C000000}"/>
    <cellStyle name="60% - Colore 2 2" xfId="15" xr:uid="{00000000-0005-0000-0000-00000D000000}"/>
    <cellStyle name="60% - Colore 3 2" xfId="16" xr:uid="{00000000-0005-0000-0000-00000E000000}"/>
    <cellStyle name="60% - Colore 4 2" xfId="17" xr:uid="{00000000-0005-0000-0000-00000F000000}"/>
    <cellStyle name="60% - Colore 5 2" xfId="18" xr:uid="{00000000-0005-0000-0000-000010000000}"/>
    <cellStyle name="60% - Colore 6 2" xfId="19" xr:uid="{00000000-0005-0000-0000-000011000000}"/>
    <cellStyle name="Calcolo 2" xfId="20" xr:uid="{00000000-0005-0000-0000-000012000000}"/>
    <cellStyle name="Cella collegata 2" xfId="21" xr:uid="{00000000-0005-0000-0000-000013000000}"/>
    <cellStyle name="Cella da controllare 2" xfId="22" xr:uid="{00000000-0005-0000-0000-000014000000}"/>
    <cellStyle name="Collegamento ipertestuale" xfId="46" builtinId="8"/>
    <cellStyle name="Colore 1 2" xfId="23" xr:uid="{00000000-0005-0000-0000-000015000000}"/>
    <cellStyle name="Colore 2 2" xfId="24" xr:uid="{00000000-0005-0000-0000-000016000000}"/>
    <cellStyle name="Colore 3 2" xfId="25" xr:uid="{00000000-0005-0000-0000-000017000000}"/>
    <cellStyle name="Colore 4 2" xfId="26" xr:uid="{00000000-0005-0000-0000-000018000000}"/>
    <cellStyle name="Colore 5 2" xfId="27" xr:uid="{00000000-0005-0000-0000-000019000000}"/>
    <cellStyle name="Colore 6 2" xfId="28" xr:uid="{00000000-0005-0000-0000-00001A000000}"/>
    <cellStyle name="Euro" xfId="1" xr:uid="{00000000-0005-0000-0000-00001B000000}"/>
    <cellStyle name="Euro 2" xfId="44" xr:uid="{00000000-0005-0000-0000-00001C000000}"/>
    <cellStyle name="Euro 3" xfId="29" xr:uid="{00000000-0005-0000-0000-00001D000000}"/>
    <cellStyle name="Neutrale 2" xfId="30" xr:uid="{00000000-0005-0000-0000-00001E000000}"/>
    <cellStyle name="Normale" xfId="0" builtinId="0"/>
    <cellStyle name="Normale 2" xfId="43" xr:uid="{00000000-0005-0000-0000-000020000000}"/>
    <cellStyle name="Nota 2" xfId="31" xr:uid="{00000000-0005-0000-0000-000021000000}"/>
    <cellStyle name="Testo avviso 2" xfId="32" xr:uid="{00000000-0005-0000-0000-000022000000}"/>
    <cellStyle name="Testo descrittivo 2" xfId="33" xr:uid="{00000000-0005-0000-0000-000023000000}"/>
    <cellStyle name="Titolo 1 2" xfId="35" xr:uid="{00000000-0005-0000-0000-000024000000}"/>
    <cellStyle name="Titolo 2 2" xfId="36" xr:uid="{00000000-0005-0000-0000-000025000000}"/>
    <cellStyle name="Titolo 3 2" xfId="37" xr:uid="{00000000-0005-0000-0000-000026000000}"/>
    <cellStyle name="Titolo 4 2" xfId="38" xr:uid="{00000000-0005-0000-0000-000027000000}"/>
    <cellStyle name="Titolo 5" xfId="34" xr:uid="{00000000-0005-0000-0000-000028000000}"/>
    <cellStyle name="Totale 2" xfId="39" xr:uid="{00000000-0005-0000-0000-000029000000}"/>
    <cellStyle name="Valore non valido 2" xfId="40" xr:uid="{00000000-0005-0000-0000-00002A000000}"/>
    <cellStyle name="Valore valido 2" xfId="41" xr:uid="{00000000-0005-0000-0000-00002B000000}"/>
    <cellStyle name="Valuta 2" xfId="45" xr:uid="{00000000-0005-0000-0000-00002C000000}"/>
    <cellStyle name="Valuta 3" xfId="4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malaziofilmcommission.it/media/58103-doc-small-58103-doc-cacciotti-dichiarazione-altre-cariche-ed-incarichi-2021-05-13-pdf.pdf" TargetMode="External"/><Relationship Id="rId13" Type="http://schemas.openxmlformats.org/officeDocument/2006/relationships/hyperlink" Target="http://www.romalaziofilmcommission.it/media/58107-doc-small-58107-doc-spizzichino-dichiarazione-altre-cariche-ed-incarichi-2021-pdf.pdf" TargetMode="External"/><Relationship Id="rId3" Type="http://schemas.openxmlformats.org/officeDocument/2006/relationships/hyperlink" Target="http://www.romalaziofilmcommission.it/media/54470-doc-small-54470-doc-profilo-studio-di-paolo-sabatini-collaboratori-pdf.pdf" TargetMode="External"/><Relationship Id="rId7" Type="http://schemas.openxmlformats.org/officeDocument/2006/relationships/hyperlink" Target="http://www.romalaziofilmcommission.it/media/58104-doc-small-58104-doc-cacciotti-cv-pdf.pdf" TargetMode="External"/><Relationship Id="rId12" Type="http://schemas.openxmlformats.org/officeDocument/2006/relationships/hyperlink" Target="http://www.romalaziofilmcommission.it/media/58108-doc-small-58108-doc-spizzichino-cv-luglio-2020-doc.doc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romalaziofilmcommission.it/media/50721-doc-small-50721-doc-marigliani-cv-2017-12-11-pdf.pdf" TargetMode="External"/><Relationship Id="rId16" Type="http://schemas.openxmlformats.org/officeDocument/2006/relationships/hyperlink" Target="http://www.romalaziofilmcommission.it/media/58110-doc-small-58110-doc-sabatini-dichiarazione-altre-cariche-ed-incarichi-2021-09-04-pdf.pdf" TargetMode="External"/><Relationship Id="rId1" Type="http://schemas.openxmlformats.org/officeDocument/2006/relationships/hyperlink" Target="http://www.romalaziofilmcommission.it/media/50718-doc-small-50718-doc-chiummiento-cv-2017-09-30-pdf.pdf" TargetMode="External"/><Relationship Id="rId6" Type="http://schemas.openxmlformats.org/officeDocument/2006/relationships/hyperlink" Target="http://www.romalaziofilmcommission.it/media/56861-doc-small-56861-doc-marigliani-dichiarazione-altre-cariche-ed-incarichi-2021-pdf.pdf" TargetMode="External"/><Relationship Id="rId11" Type="http://schemas.openxmlformats.org/officeDocument/2006/relationships/hyperlink" Target="http://www.romalaziofilmcommission.it/media/58106-doc-small-58106-doc-pettiti-dichiarazione-altre-cariche-ed-incarichi-2021-12-31-pdf.pdf" TargetMode="External"/><Relationship Id="rId5" Type="http://schemas.openxmlformats.org/officeDocument/2006/relationships/hyperlink" Target="http://www.romalaziofilmcommission.it/media/56860-doc-small-56860-doc-chiummiento-dichiarazione-altre-cariche-ed-incarichi-2021-01-19-pdf.pdf" TargetMode="External"/><Relationship Id="rId15" Type="http://schemas.openxmlformats.org/officeDocument/2006/relationships/hyperlink" Target="http://www.romalaziofilmcommission.it/media/54471-doc-small-54471-doc-taricano-cv-pdf.pdf" TargetMode="External"/><Relationship Id="rId10" Type="http://schemas.openxmlformats.org/officeDocument/2006/relationships/hyperlink" Target="http://www.romalaziofilmcommission.it/media/58105-doc-small-58105-doc-pettiti-cv-docx.docx" TargetMode="External"/><Relationship Id="rId4" Type="http://schemas.openxmlformats.org/officeDocument/2006/relationships/hyperlink" Target="http://www.romalaziofilmcommission.it/media/52724-doc-small-52724-doc-fusaro-cv-pdf.pdf" TargetMode="External"/><Relationship Id="rId9" Type="http://schemas.openxmlformats.org/officeDocument/2006/relationships/hyperlink" Target="http://www.romalaziofilmcommission.it/media/54473-doc-small-54473-doc-della-casa-cv-2016-03-02-docx.docx" TargetMode="External"/><Relationship Id="rId14" Type="http://schemas.openxmlformats.org/officeDocument/2006/relationships/hyperlink" Target="http://www.romalaziofilmcommission.it/media/58109-doc-small-58109-doc-xharja-dichiarazione-altre-cariche-ed-incarichi-2021-11-05-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E29" sqref="E29"/>
    </sheetView>
  </sheetViews>
  <sheetFormatPr defaultColWidth="9.109375" defaultRowHeight="13.8" x14ac:dyDescent="0.3"/>
  <cols>
    <col min="1" max="1" width="20.33203125" style="2" customWidth="1"/>
    <col min="2" max="2" width="41.33203125" style="2" customWidth="1"/>
    <col min="3" max="3" width="16.6640625" style="3" customWidth="1"/>
    <col min="4" max="4" width="12" style="5" bestFit="1" customWidth="1"/>
    <col min="5" max="5" width="16.109375" style="7" customWidth="1"/>
    <col min="6" max="6" width="9.109375" style="4"/>
    <col min="7" max="7" width="20.33203125" style="2" customWidth="1"/>
    <col min="8" max="8" width="17.6640625" style="2" customWidth="1"/>
    <col min="9" max="16384" width="9.109375" style="2"/>
  </cols>
  <sheetData>
    <row r="1" spans="1:8" x14ac:dyDescent="0.3">
      <c r="A1" s="1" t="s">
        <v>25</v>
      </c>
      <c r="D1" s="3"/>
    </row>
    <row r="3" spans="1:8" ht="96.6" x14ac:dyDescent="0.3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0</v>
      </c>
      <c r="G3" s="9" t="s">
        <v>6</v>
      </c>
      <c r="H3" s="9" t="s">
        <v>7</v>
      </c>
    </row>
    <row r="4" spans="1:8" ht="27.6" x14ac:dyDescent="0.3">
      <c r="A4" s="16" t="s">
        <v>26</v>
      </c>
      <c r="B4" s="14" t="s">
        <v>27</v>
      </c>
      <c r="C4" s="14" t="s">
        <v>28</v>
      </c>
      <c r="D4" s="15" t="s">
        <v>29</v>
      </c>
      <c r="E4" s="8">
        <f>+(450*1.04)+(677.5*1.04)</f>
        <v>1172.5999999999999</v>
      </c>
      <c r="F4" s="18" t="s">
        <v>30</v>
      </c>
      <c r="G4" s="18" t="s">
        <v>12</v>
      </c>
      <c r="H4" s="6" t="s">
        <v>13</v>
      </c>
    </row>
    <row r="5" spans="1:8" s="17" customFormat="1" ht="69" x14ac:dyDescent="0.3">
      <c r="A5" s="13" t="s">
        <v>8</v>
      </c>
      <c r="B5" s="14" t="s">
        <v>9</v>
      </c>
      <c r="C5" s="14" t="s">
        <v>10</v>
      </c>
      <c r="D5" s="15" t="s">
        <v>48</v>
      </c>
      <c r="E5" s="8">
        <f>886*12</f>
        <v>10632</v>
      </c>
      <c r="F5" s="18" t="s">
        <v>0</v>
      </c>
      <c r="G5" s="19" t="s">
        <v>12</v>
      </c>
      <c r="H5" s="6" t="s">
        <v>13</v>
      </c>
    </row>
    <row r="6" spans="1:8" s="17" customFormat="1" ht="27.6" x14ac:dyDescent="0.3">
      <c r="A6" s="16" t="s">
        <v>31</v>
      </c>
      <c r="B6" s="14" t="s">
        <v>32</v>
      </c>
      <c r="C6" s="14" t="s">
        <v>33</v>
      </c>
      <c r="D6" s="15" t="s">
        <v>34</v>
      </c>
      <c r="E6" s="8">
        <f>4000*1.04</f>
        <v>4160</v>
      </c>
      <c r="F6" s="18" t="s">
        <v>0</v>
      </c>
      <c r="G6" s="6" t="s">
        <v>12</v>
      </c>
      <c r="H6" s="6" t="s">
        <v>13</v>
      </c>
    </row>
    <row r="7" spans="1:8" s="17" customFormat="1" ht="27.6" x14ac:dyDescent="0.3">
      <c r="A7" s="16" t="s">
        <v>19</v>
      </c>
      <c r="B7" s="14" t="s">
        <v>20</v>
      </c>
      <c r="C7" s="14" t="s">
        <v>21</v>
      </c>
      <c r="D7" s="15" t="s">
        <v>22</v>
      </c>
      <c r="E7" s="8">
        <f>+(800+32)</f>
        <v>832</v>
      </c>
      <c r="F7" s="18" t="s">
        <v>0</v>
      </c>
      <c r="G7" s="6" t="s">
        <v>12</v>
      </c>
      <c r="H7" s="6" t="s">
        <v>13</v>
      </c>
    </row>
    <row r="8" spans="1:8" s="17" customFormat="1" ht="55.2" x14ac:dyDescent="0.3">
      <c r="A8" s="16" t="s">
        <v>14</v>
      </c>
      <c r="B8" s="14" t="s">
        <v>16</v>
      </c>
      <c r="C8" s="14" t="s">
        <v>18</v>
      </c>
      <c r="D8" s="15" t="s">
        <v>17</v>
      </c>
      <c r="E8" s="8">
        <f>2080</f>
        <v>2080</v>
      </c>
      <c r="F8" s="18" t="s">
        <v>0</v>
      </c>
      <c r="G8" s="19" t="s">
        <v>12</v>
      </c>
      <c r="H8" s="6" t="s">
        <v>13</v>
      </c>
    </row>
    <row r="9" spans="1:8" s="17" customFormat="1" ht="14.4" x14ac:dyDescent="0.3">
      <c r="A9" s="20" t="s">
        <v>35</v>
      </c>
      <c r="B9" s="21" t="s">
        <v>36</v>
      </c>
      <c r="C9" s="21" t="s">
        <v>37</v>
      </c>
      <c r="D9" s="15" t="s">
        <v>38</v>
      </c>
      <c r="E9" s="8">
        <f>3450*1.04</f>
        <v>3588</v>
      </c>
      <c r="F9" s="18" t="s">
        <v>0</v>
      </c>
      <c r="G9" s="18" t="s">
        <v>12</v>
      </c>
      <c r="H9" s="6" t="s">
        <v>13</v>
      </c>
    </row>
    <row r="10" spans="1:8" s="17" customFormat="1" ht="41.4" x14ac:dyDescent="0.3">
      <c r="A10" s="16" t="s">
        <v>11</v>
      </c>
      <c r="B10" s="14" t="s">
        <v>23</v>
      </c>
      <c r="C10" s="14" t="s">
        <v>24</v>
      </c>
      <c r="D10" s="15" t="s">
        <v>15</v>
      </c>
      <c r="E10" s="8">
        <f>12000+480</f>
        <v>12480</v>
      </c>
      <c r="F10" s="18" t="s">
        <v>0</v>
      </c>
      <c r="G10" s="18" t="s">
        <v>12</v>
      </c>
      <c r="H10" s="6" t="s">
        <v>13</v>
      </c>
    </row>
    <row r="11" spans="1:8" ht="27.6" x14ac:dyDescent="0.3">
      <c r="A11" s="16" t="s">
        <v>39</v>
      </c>
      <c r="B11" s="14" t="s">
        <v>40</v>
      </c>
      <c r="C11" s="14" t="s">
        <v>41</v>
      </c>
      <c r="D11" s="15" t="s">
        <v>29</v>
      </c>
      <c r="E11" s="8">
        <f>+(2000*1.04)+(12000*1.04)</f>
        <v>14560</v>
      </c>
      <c r="F11" s="18" t="s">
        <v>30</v>
      </c>
      <c r="G11" s="18" t="s">
        <v>12</v>
      </c>
      <c r="H11" s="6" t="s">
        <v>13</v>
      </c>
    </row>
    <row r="12" spans="1:8" ht="27.6" x14ac:dyDescent="0.3">
      <c r="A12" s="16" t="s">
        <v>42</v>
      </c>
      <c r="B12" s="14" t="s">
        <v>43</v>
      </c>
      <c r="C12" s="14" t="s">
        <v>44</v>
      </c>
      <c r="D12" s="15" t="s">
        <v>34</v>
      </c>
      <c r="E12" s="8">
        <f>1500*1.04</f>
        <v>1560</v>
      </c>
      <c r="F12" s="18" t="s">
        <v>0</v>
      </c>
      <c r="G12" s="6" t="s">
        <v>12</v>
      </c>
      <c r="H12" s="6" t="s">
        <v>13</v>
      </c>
    </row>
    <row r="13" spans="1:8" ht="27.6" x14ac:dyDescent="0.3">
      <c r="A13" s="16" t="s">
        <v>45</v>
      </c>
      <c r="B13" s="14" t="s">
        <v>46</v>
      </c>
      <c r="C13" s="14" t="s">
        <v>47</v>
      </c>
      <c r="D13" s="15" t="s">
        <v>34</v>
      </c>
      <c r="E13" s="8">
        <v>1102.5</v>
      </c>
      <c r="F13" s="6" t="s">
        <v>30</v>
      </c>
      <c r="G13" s="18" t="s">
        <v>12</v>
      </c>
      <c r="H13" s="6" t="s">
        <v>13</v>
      </c>
    </row>
  </sheetData>
  <sortState xmlns:xlrd2="http://schemas.microsoft.com/office/spreadsheetml/2017/richdata2" ref="A5:H10">
    <sortCondition ref="A5:A10"/>
  </sortState>
  <phoneticPr fontId="2" type="noConversion"/>
  <hyperlinks>
    <hyperlink ref="F5" r:id="rId1" xr:uid="{D36105E3-C5CA-4588-A62B-A0078EFFF4FF}"/>
    <hyperlink ref="F8" r:id="rId2" xr:uid="{B858133D-81B3-49F3-9054-BBD63D172448}"/>
    <hyperlink ref="F10" r:id="rId3" xr:uid="{04927DF6-67BD-408E-A40E-45064FCBB190}"/>
    <hyperlink ref="F7" r:id="rId4" xr:uid="{187A771E-E586-4278-BAFD-9C4C2143A151}"/>
    <hyperlink ref="G5" r:id="rId5" xr:uid="{ABC9A7A5-7AE5-4C67-91F6-E4C3BDAA4AB6}"/>
    <hyperlink ref="G8" r:id="rId6" xr:uid="{6EBD8B14-E193-4E1F-8808-BFA52B2AAEC7}"/>
    <hyperlink ref="F4" r:id="rId7" xr:uid="{DD2F045A-C90F-4D8C-8733-93768E075E22}"/>
    <hyperlink ref="G4" r:id="rId8" xr:uid="{279F9CCF-9EE2-4575-9F4A-D92DE627CF8C}"/>
    <hyperlink ref="F6" r:id="rId9" xr:uid="{2BE0BB41-A814-44E1-ACD2-F2A80C632EBF}"/>
    <hyperlink ref="F9" r:id="rId10" xr:uid="{E196C1A4-164B-4AC5-9D41-336FFADA3673}"/>
    <hyperlink ref="G9" r:id="rId11" xr:uid="{42DF60EB-99EE-4CA7-8590-088F0B5B8F7A}"/>
    <hyperlink ref="F11" r:id="rId12" xr:uid="{7D5FC984-691E-4139-93F4-26221F650AEF}"/>
    <hyperlink ref="G11" r:id="rId13" xr:uid="{3CDD8672-6F2E-4874-8067-C1FF9337649A}"/>
    <hyperlink ref="G13" r:id="rId14" xr:uid="{5B4B8106-1D3C-4760-BF81-CC4A33A24D5A}"/>
    <hyperlink ref="F12" r:id="rId15" xr:uid="{BF96A66A-1E79-4650-A751-79617F279C69}"/>
    <hyperlink ref="G10" r:id="rId16" xr:uid="{F0408904-EA48-44B4-A043-D83D54E7B230}"/>
  </hyperlinks>
  <pageMargins left="0.51181102362204722" right="0.51181102362204722" top="0.74803149606299213" bottom="0.55118110236220474" header="0.31496062992125984" footer="0.31496062992125984"/>
  <pageSetup paperSize="9" scale="69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rlfc</vt:lpstr>
    </vt:vector>
  </TitlesOfParts>
  <Company>RLFC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Vincenza</dc:creator>
  <cp:lastModifiedBy>Vincenza Chiummiento</cp:lastModifiedBy>
  <cp:lastPrinted>2018-01-31T09:17:25Z</cp:lastPrinted>
  <dcterms:created xsi:type="dcterms:W3CDTF">2014-10-24T16:22:12Z</dcterms:created>
  <dcterms:modified xsi:type="dcterms:W3CDTF">2022-10-10T14:14:47Z</dcterms:modified>
</cp:coreProperties>
</file>